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<sst xmlns="http://schemas.openxmlformats.org/spreadsheetml/2006/main" count="20" uniqueCount="15">
  <si>
    <t>Point</t>
  </si>
  <si>
    <t>Northing</t>
  </si>
  <si>
    <t>Easting</t>
  </si>
  <si>
    <t>Elevation</t>
  </si>
  <si>
    <t>Description</t>
  </si>
  <si>
    <t>front left</t>
  </si>
  <si>
    <t>judo secondary</t>
  </si>
  <si>
    <t>ms left</t>
  </si>
  <si>
    <t>judo primary</t>
  </si>
  <si>
    <t>front right</t>
  </si>
  <si>
    <t>sps</t>
  </si>
  <si>
    <t>ms right</t>
  </si>
  <si>
    <t>judo center</t>
  </si>
  <si>
    <t>Relative to Front Left</t>
  </si>
  <si>
    <t>Horiz Dist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</si>
</sst>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1" numFmtId="0" xfId="0" applyFont="1"/>
    <xf borderId="0" fillId="0" fontId="2" numFmtId="0" xfId="0" applyFont="1"/>
    <xf borderId="0" fillId="0" fontId="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>
        <v>2000.0</v>
      </c>
      <c r="B2" s="3">
        <v>533827.989</v>
      </c>
      <c r="C2" s="3">
        <v>947494.281</v>
      </c>
      <c r="D2" s="3">
        <v>1645.542</v>
      </c>
      <c r="E2" s="2" t="s">
        <v>5</v>
      </c>
    </row>
    <row r="3">
      <c r="A3" s="2">
        <v>2006.0</v>
      </c>
      <c r="B3" s="3">
        <v>533828.353</v>
      </c>
      <c r="C3" s="3">
        <v>947494.368</v>
      </c>
      <c r="D3" s="3">
        <v>1645.434</v>
      </c>
      <c r="E3" s="2" t="s">
        <v>6</v>
      </c>
    </row>
    <row r="4">
      <c r="A4" s="2">
        <v>2011.0</v>
      </c>
      <c r="B4" s="3">
        <v>533827.604</v>
      </c>
      <c r="C4" s="3">
        <v>947495.062</v>
      </c>
      <c r="D4" s="3">
        <v>1645.734</v>
      </c>
      <c r="E4" s="2" t="s">
        <v>7</v>
      </c>
    </row>
    <row r="5">
      <c r="A5" s="2">
        <v>2008.0</v>
      </c>
      <c r="B5" s="3">
        <v>533828.196</v>
      </c>
      <c r="C5" s="3">
        <v>947494.594</v>
      </c>
      <c r="D5" s="3">
        <v>1645.442</v>
      </c>
      <c r="E5" s="2" t="s">
        <v>8</v>
      </c>
    </row>
    <row r="6">
      <c r="A6" s="2">
        <v>2004.0</v>
      </c>
      <c r="B6" s="3">
        <v>533828.745</v>
      </c>
      <c r="C6" s="3">
        <v>947494.8</v>
      </c>
      <c r="D6" s="3">
        <v>1645.556</v>
      </c>
      <c r="E6" s="2" t="s">
        <v>9</v>
      </c>
    </row>
    <row r="7">
      <c r="A7" s="2">
        <v>2005.0</v>
      </c>
      <c r="B7" s="3">
        <v>533828.604</v>
      </c>
      <c r="C7" s="3">
        <v>947494.703</v>
      </c>
      <c r="D7" s="3">
        <v>1645.557</v>
      </c>
      <c r="E7" s="2" t="s">
        <v>10</v>
      </c>
    </row>
    <row r="8">
      <c r="A8" s="2">
        <v>2012.0</v>
      </c>
      <c r="B8" s="3">
        <v>533828.653</v>
      </c>
      <c r="C8" s="3">
        <v>947495.912</v>
      </c>
      <c r="D8" s="3">
        <v>1645.75</v>
      </c>
      <c r="E8" s="2" t="s">
        <v>11</v>
      </c>
    </row>
    <row r="9">
      <c r="A9" s="2">
        <v>2010.0</v>
      </c>
      <c r="B9" s="3">
        <v>533828.349</v>
      </c>
      <c r="C9" s="3">
        <v>947494.532</v>
      </c>
      <c r="D9" s="3">
        <v>1645.479</v>
      </c>
      <c r="E9" s="2" t="s">
        <v>12</v>
      </c>
    </row>
    <row r="11">
      <c r="A11" s="2" t="s">
        <v>13</v>
      </c>
    </row>
    <row r="12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14</v>
      </c>
      <c r="H12" s="4" t="str">
        <f t="shared" ref="H12:H20" si="2">E12</f>
        <v>Description</v>
      </c>
      <c r="I12" s="4" t="str">
        <f t="shared" ref="I12:I20" si="3">C12</f>
        <v>Easting</v>
      </c>
      <c r="J12" s="4" t="str">
        <f t="shared" ref="J12:J20" si="4">B12</f>
        <v>Northing</v>
      </c>
    </row>
    <row r="13">
      <c r="A13" s="5">
        <f t="shared" ref="A13:A20" si="5">A2</f>
        <v>2000</v>
      </c>
      <c r="B13" s="6">
        <f t="shared" ref="B13:D13" si="1">B2-B$2</f>
        <v>0</v>
      </c>
      <c r="C13" s="6">
        <f t="shared" si="1"/>
        <v>0</v>
      </c>
      <c r="D13" s="6">
        <f t="shared" si="1"/>
        <v>0</v>
      </c>
      <c r="E13" s="5" t="str">
        <f t="shared" ref="E13:E20" si="7">E2</f>
        <v>front left</v>
      </c>
      <c r="F13" s="6">
        <f t="shared" ref="F13:F20" si="8">sqrt(B13^2+C13^2)</f>
        <v>0</v>
      </c>
      <c r="H13" s="5" t="str">
        <f t="shared" si="2"/>
        <v>front left</v>
      </c>
      <c r="I13" s="6">
        <f t="shared" si="3"/>
        <v>0</v>
      </c>
      <c r="J13" s="6">
        <f t="shared" si="4"/>
        <v>0</v>
      </c>
    </row>
    <row r="14">
      <c r="A14" s="5">
        <f t="shared" si="5"/>
        <v>2006</v>
      </c>
      <c r="B14" s="6">
        <f t="shared" ref="B14:D14" si="6">B3-B$2</f>
        <v>0.3640000001</v>
      </c>
      <c r="C14" s="6">
        <f t="shared" si="6"/>
        <v>0.08700000006</v>
      </c>
      <c r="D14" s="6">
        <f t="shared" si="6"/>
        <v>-0.108</v>
      </c>
      <c r="E14" s="5" t="str">
        <f t="shared" si="7"/>
        <v>judo secondary</v>
      </c>
      <c r="F14" s="6">
        <f t="shared" si="8"/>
        <v>0.3742525886</v>
      </c>
      <c r="H14" s="5" t="str">
        <f t="shared" si="2"/>
        <v>judo secondary</v>
      </c>
      <c r="I14" s="6">
        <f t="shared" si="3"/>
        <v>0.08700000006</v>
      </c>
      <c r="J14" s="6">
        <f t="shared" si="4"/>
        <v>0.3640000001</v>
      </c>
    </row>
    <row r="15">
      <c r="A15" s="5">
        <f t="shared" si="5"/>
        <v>2011</v>
      </c>
      <c r="B15" s="6">
        <f t="shared" ref="B15:D15" si="9">B4-B$2</f>
        <v>-0.3849999999</v>
      </c>
      <c r="C15" s="6">
        <f t="shared" si="9"/>
        <v>0.7810000001</v>
      </c>
      <c r="D15" s="6">
        <f t="shared" si="9"/>
        <v>0.192</v>
      </c>
      <c r="E15" s="5" t="str">
        <f t="shared" si="7"/>
        <v>ms left</v>
      </c>
      <c r="F15" s="6">
        <f t="shared" si="8"/>
        <v>0.8707387668</v>
      </c>
      <c r="H15" s="5" t="str">
        <f t="shared" si="2"/>
        <v>ms left</v>
      </c>
      <c r="I15" s="6">
        <f t="shared" si="3"/>
        <v>0.7810000001</v>
      </c>
      <c r="J15" s="6">
        <f t="shared" si="4"/>
        <v>-0.3849999999</v>
      </c>
    </row>
    <row r="16">
      <c r="A16" s="5">
        <f t="shared" si="5"/>
        <v>2008</v>
      </c>
      <c r="B16" s="6">
        <f t="shared" ref="B16:D16" si="10">B5-B$2</f>
        <v>0.2070000001</v>
      </c>
      <c r="C16" s="6">
        <f t="shared" si="10"/>
        <v>0.3130000001</v>
      </c>
      <c r="D16" s="6">
        <f t="shared" si="10"/>
        <v>-0.1</v>
      </c>
      <c r="E16" s="5" t="str">
        <f t="shared" si="7"/>
        <v>judo primary</v>
      </c>
      <c r="F16" s="6">
        <f t="shared" si="8"/>
        <v>0.3752572452</v>
      </c>
      <c r="H16" s="5" t="str">
        <f t="shared" si="2"/>
        <v>judo primary</v>
      </c>
      <c r="I16" s="6">
        <f t="shared" si="3"/>
        <v>0.3130000001</v>
      </c>
      <c r="J16" s="6">
        <f t="shared" si="4"/>
        <v>0.2070000001</v>
      </c>
    </row>
    <row r="17">
      <c r="A17" s="5">
        <f t="shared" si="5"/>
        <v>2004</v>
      </c>
      <c r="B17" s="6">
        <f t="shared" ref="B17:D17" si="11">B6-B$2</f>
        <v>0.7560000001</v>
      </c>
      <c r="C17" s="6">
        <f t="shared" si="11"/>
        <v>0.5190000001</v>
      </c>
      <c r="D17" s="6">
        <f t="shared" si="11"/>
        <v>0.014</v>
      </c>
      <c r="E17" s="5" t="str">
        <f t="shared" si="7"/>
        <v>front right</v>
      </c>
      <c r="F17" s="6">
        <f t="shared" si="8"/>
        <v>0.9170043621</v>
      </c>
      <c r="H17" s="5" t="str">
        <f t="shared" si="2"/>
        <v>front right</v>
      </c>
      <c r="I17" s="6">
        <f t="shared" si="3"/>
        <v>0.5190000001</v>
      </c>
      <c r="J17" s="6">
        <f t="shared" si="4"/>
        <v>0.7560000001</v>
      </c>
    </row>
    <row r="18">
      <c r="A18" s="5">
        <f t="shared" si="5"/>
        <v>2005</v>
      </c>
      <c r="B18" s="6">
        <f t="shared" ref="B18:D18" si="12">B7-B$2</f>
        <v>0.6150000001</v>
      </c>
      <c r="C18" s="6">
        <f t="shared" si="12"/>
        <v>0.422</v>
      </c>
      <c r="D18" s="6">
        <f t="shared" si="12"/>
        <v>0.015</v>
      </c>
      <c r="E18" s="5" t="str">
        <f t="shared" si="7"/>
        <v>sps</v>
      </c>
      <c r="F18" s="6">
        <f t="shared" si="8"/>
        <v>0.7458612472</v>
      </c>
      <c r="H18" s="5" t="str">
        <f t="shared" si="2"/>
        <v>sps</v>
      </c>
      <c r="I18" s="6">
        <f t="shared" si="3"/>
        <v>0.422</v>
      </c>
      <c r="J18" s="6">
        <f t="shared" si="4"/>
        <v>0.6150000001</v>
      </c>
    </row>
    <row r="19">
      <c r="A19" s="5">
        <f t="shared" si="5"/>
        <v>2012</v>
      </c>
      <c r="B19" s="6">
        <f t="shared" ref="B19:D19" si="13">B8-B$2</f>
        <v>0.6640000001</v>
      </c>
      <c r="C19" s="6">
        <f t="shared" si="13"/>
        <v>1.631</v>
      </c>
      <c r="D19" s="6">
        <f t="shared" si="13"/>
        <v>0.208</v>
      </c>
      <c r="E19" s="5" t="str">
        <f t="shared" si="7"/>
        <v>ms right</v>
      </c>
      <c r="F19" s="6">
        <f t="shared" si="8"/>
        <v>1.760981829</v>
      </c>
      <c r="H19" s="5" t="str">
        <f t="shared" si="2"/>
        <v>ms right</v>
      </c>
      <c r="I19" s="6">
        <f t="shared" si="3"/>
        <v>1.631</v>
      </c>
      <c r="J19" s="6">
        <f t="shared" si="4"/>
        <v>0.6640000001</v>
      </c>
    </row>
    <row r="20">
      <c r="A20" s="5">
        <f t="shared" si="5"/>
        <v>2010</v>
      </c>
      <c r="B20" s="6">
        <f t="shared" ref="B20:D20" si="14">B9-B$2</f>
        <v>0.3600000001</v>
      </c>
      <c r="C20" s="6">
        <f t="shared" si="14"/>
        <v>0.251</v>
      </c>
      <c r="D20" s="6">
        <f t="shared" si="14"/>
        <v>-0.063</v>
      </c>
      <c r="E20" s="5" t="str">
        <f t="shared" si="7"/>
        <v>judo center</v>
      </c>
      <c r="F20" s="6">
        <f t="shared" si="8"/>
        <v>0.4388633046</v>
      </c>
      <c r="H20" s="5" t="str">
        <f t="shared" si="2"/>
        <v>judo center</v>
      </c>
      <c r="I20" s="6">
        <f t="shared" si="3"/>
        <v>0.251</v>
      </c>
      <c r="J20" s="6">
        <f t="shared" si="4"/>
        <v>0.3600000001</v>
      </c>
    </row>
  </sheetData>
  <drawing r:id="rId1"/>
</worksheet>
</file>